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lonrii1\Desktop\"/>
    </mc:Choice>
  </mc:AlternateContent>
  <xr:revisionPtr revIDLastSave="0" documentId="8_{338AF024-E7AE-497E-9C84-2C7CAB6A903A}" xr6:coauthVersionLast="47" xr6:coauthVersionMax="47" xr10:uidLastSave="{00000000-0000-0000-0000-000000000000}"/>
  <bookViews>
    <workbookView xWindow="-120" yWindow="-120" windowWidth="25440" windowHeight="15390" xr2:uid="{D12CCFF8-C069-4F68-A052-9F28851BCF07}"/>
  </bookViews>
  <sheets>
    <sheet name="Tau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B16" i="1"/>
  <c r="B15" i="1"/>
  <c r="O14" i="1"/>
  <c r="O5" i="1"/>
  <c r="O6" i="1"/>
  <c r="O8" i="1"/>
  <c r="O11" i="1"/>
  <c r="O10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 l="1"/>
  <c r="N15" i="1"/>
  <c r="M15" i="1"/>
  <c r="L15" i="1"/>
  <c r="K15" i="1"/>
  <c r="J15" i="1"/>
  <c r="I15" i="1"/>
  <c r="H15" i="1"/>
  <c r="G15" i="1"/>
  <c r="F15" i="1"/>
  <c r="E15" i="1"/>
  <c r="D15" i="1"/>
  <c r="C15" i="1"/>
  <c r="H16" i="1" l="1"/>
  <c r="H17" i="1"/>
  <c r="J16" i="1"/>
  <c r="J17" i="1"/>
  <c r="G17" i="1"/>
  <c r="G16" i="1"/>
  <c r="I16" i="1"/>
  <c r="I17" i="1"/>
  <c r="M17" i="1"/>
  <c r="M16" i="1"/>
  <c r="C16" i="1"/>
  <c r="C17" i="1"/>
  <c r="K16" i="1"/>
  <c r="K17" i="1"/>
  <c r="D17" i="1"/>
  <c r="D16" i="1"/>
  <c r="L17" i="1"/>
  <c r="L16" i="1"/>
  <c r="E17" i="1"/>
  <c r="E16" i="1"/>
  <c r="F17" i="1"/>
  <c r="F16" i="1"/>
  <c r="N17" i="1"/>
  <c r="N16" i="1"/>
  <c r="O13" i="1"/>
  <c r="O15" i="1" l="1"/>
  <c r="O17" i="1" s="1"/>
  <c r="O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tc={E3C1ABA7-09BD-4380-B9F9-1CD076E74019}</author>
    <author>tc={65BF0AF8-B900-420E-A3F0-C469C1A0D36E}</author>
    <author>tc={CDB83646-E289-4F2F-8A64-564DE750A2B0}</author>
  </authors>
  <commentList>
    <comment ref="A6" authorId="0" shapeId="0" xr:uid="{E3C1ABA7-09BD-4380-B9F9-1CD076E74019}">
      <text>
        <t>[Kommenttiketju]
Excel-versiosi avulla voit lukea tämän kommenttiketjun, mutta siihen tehdyt muutokset poistetaan, jos tiedosto avataan uudemmassa Excel-versiossa. Lisätietoja: https://go.microsoft.com/fwlink/?linkid=870924
Kommentti:
    maankäyttölaji pelto</t>
      </text>
    </comment>
    <comment ref="A7" authorId="1" shapeId="0" xr:uid="{65BF0AF8-B900-420E-A3F0-C469C1A0D36E}">
      <text>
        <t>[Kommenttiketju]
Excel-versiosi avulla voit lukea tämän kommenttiketjun, mutta siihen tehdyt muutokset poistetaan, jos tiedosto avataan uudemmassa Excel-versiossa. Lisätietoja: https://go.microsoft.com/fwlink/?linkid=870924
Kommentti:
    maankäyttölaji pelto</t>
      </text>
    </comment>
    <comment ref="A8" authorId="2" shapeId="0" xr:uid="{CDB83646-E289-4F2F-8A64-564DE750A2B0}">
      <text>
        <t>[Kommenttiketju]
Excel-versiosi avulla voit lukea tämän kommenttiketjun, mutta siihen tehdyt muutokset poistetaan, jos tiedosto avataan uudemmassa Excel-versiossa. Lisätietoja: https://go.microsoft.com/fwlink/?linkid=870924
Kommentti:
    kaikki lohkot</t>
      </text>
    </comment>
  </commentList>
</comments>
</file>

<file path=xl/sharedStrings.xml><?xml version="1.0" encoding="utf-8"?>
<sst xmlns="http://schemas.openxmlformats.org/spreadsheetml/2006/main" count="29" uniqueCount="29">
  <si>
    <t>Maataloustilastoa Pohjois-Karjalan maaseutupalveluista</t>
  </si>
  <si>
    <t>Ilomantsi</t>
  </si>
  <si>
    <t>Joensuu</t>
  </si>
  <si>
    <t>Juuka</t>
  </si>
  <si>
    <t>Kitee</t>
  </si>
  <si>
    <t>Kontiolahti</t>
  </si>
  <si>
    <t>Lieksa</t>
  </si>
  <si>
    <t>Liperi</t>
  </si>
  <si>
    <t>Nurmes</t>
  </si>
  <si>
    <t>Outokumpu</t>
  </si>
  <si>
    <t>Polvijärvi</t>
  </si>
  <si>
    <t>Rääkkylä</t>
  </si>
  <si>
    <t>Tohmajärvi</t>
  </si>
  <si>
    <t>Yhteensä /
 keskim.</t>
  </si>
  <si>
    <t>Tilalukumäärä</t>
  </si>
  <si>
    <t>Peltoa ha</t>
  </si>
  <si>
    <t>Peltopinta-ala/tila</t>
  </si>
  <si>
    <t>Peruslohkojen lkm</t>
  </si>
  <si>
    <t>Peruslohko keskim.
(ha)</t>
  </si>
  <si>
    <t xml:space="preserve">Maidontuottajia </t>
  </si>
  <si>
    <t>Maitoa meijeriin
/ kunta</t>
  </si>
  <si>
    <t>Maitoa tilaa kohti</t>
  </si>
  <si>
    <t>Ytan käsittelemät tuet e</t>
  </si>
  <si>
    <t>Elyn käsittelemät tuet e</t>
  </si>
  <si>
    <t>Tuet yhteensä</t>
  </si>
  <si>
    <t>Tuet eur/tila</t>
  </si>
  <si>
    <t>Eur/pelto-ha</t>
  </si>
  <si>
    <t>Tilastovuosi 2022</t>
  </si>
  <si>
    <t>Heinävesi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</si>
</sst>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BBD192"/>
      </top>
      <bottom style="thin">
        <color rgb="FFBBD192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2" fillId="0" borderId="0" xfId="0" applyFont="1"/>
    <xf numFmtId="0" fontId="4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6" fillId="0" borderId="1" xfId="0" applyFont="1" applyBorder="1"/>
    <xf numFmtId="0" fontId="3" fillId="0" borderId="2" xfId="0" applyFont="1" applyBorder="1" applyAlignment="1"/>
    <xf numFmtId="0" fontId="3" fillId="0" borderId="1" xfId="0" applyFont="1" applyBorder="1" applyAlignment="1">
      <alignment vertical="center"/>
    </xf>
    <xf numFmtId="0" fontId="3" fillId="0" borderId="1" xfId="1" applyNumberFormat="1" applyFont="1" applyFill="1" applyBorder="1" applyAlignment="1">
      <alignment vertical="center"/>
    </xf>
    <xf numFmtId="164" fontId="3" fillId="0" borderId="1" xfId="1" applyNumberFormat="1" applyFont="1" applyFill="1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2" fontId="3" fillId="0" borderId="1" xfId="1" applyNumberFormat="1" applyFont="1" applyFill="1" applyBorder="1" applyAlignment="1">
      <alignment vertical="center"/>
    </xf>
    <xf numFmtId="43" fontId="3" fillId="0" borderId="1" xfId="1" applyFont="1" applyBorder="1" applyAlignment="1">
      <alignment vertical="center"/>
    </xf>
    <xf numFmtId="43" fontId="3" fillId="0" borderId="1" xfId="1" applyFont="1" applyFill="1" applyBorder="1" applyAlignment="1">
      <alignment vertical="center"/>
    </xf>
    <xf numFmtId="164" fontId="3" fillId="0" borderId="1" xfId="1" applyNumberFormat="1" applyFont="1" applyBorder="1" applyAlignment="1"/>
    <xf numFmtId="164" fontId="3" fillId="0" borderId="4" xfId="1" applyNumberFormat="1" applyFont="1" applyBorder="1" applyAlignment="1"/>
    <xf numFmtId="164" fontId="3" fillId="0" borderId="1" xfId="1" applyNumberFormat="1" applyFont="1" applyFill="1" applyBorder="1" applyAlignment="1">
      <alignment vertical="center" wrapText="1"/>
    </xf>
    <xf numFmtId="164" fontId="5" fillId="0" borderId="3" xfId="1" applyNumberFormat="1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wrapText="1"/>
    </xf>
  </cellXfs>
  <cellStyles count="2">
    <cellStyle name="Normaali" xfId="0" builtinId="0"/>
    <cellStyle name="Pilkku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urtiainen Katja" id="{8FBCE82F-AD08-421A-9857-FCD09DAF9819}" userId="S::katja.turtiainen@liperi.fi::ac3d4d83-a041-43b9-a36c-d4c3a0cce3b8" providerId="AD"/>
</personList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6" dT="2022-01-13T10:53:34.81" personId="{8FBCE82F-AD08-421A-9857-FCD09DAF9819}" id="{E3C1ABA7-09BD-4380-B9F9-1CD076E74019}">
    <text>maankäyttölaji pelto</text>
  </threadedComment>
  <threadedComment ref="A7" dT="2022-01-13T11:37:58.53" personId="{8FBCE82F-AD08-421A-9857-FCD09DAF9819}" id="{65BF0AF8-B900-420E-A3F0-C469C1A0D36E}">
    <text>maankäyttölaji pelto</text>
  </threadedComment>
  <threadedComment ref="A8" dT="2022-01-13T10:54:12.82" personId="{8FBCE82F-AD08-421A-9857-FCD09DAF9819}" id="{CDB83646-E289-4F2F-8A64-564DE750A2B0}">
    <text>kaikki lohkot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66C0A-9D9E-45B6-ABAD-55150A7FC8BF}">
  <dimension ref="A1:O17"/>
  <sheetViews>
    <sheetView tabSelected="1" zoomScaleNormal="100" workbookViewId="0">
      <selection activeCell="A3" sqref="A3"/>
    </sheetView>
  </sheetViews>
  <sheetFormatPr defaultRowHeight="15" x14ac:dyDescent="0.25"/>
  <cols>
    <col min="1" max="1" width="17" customWidth="1"/>
    <col min="2" max="2" width="11.28515625" customWidth="1"/>
    <col min="3" max="5" width="11.5703125" bestFit="1" customWidth="1"/>
    <col min="6" max="6" width="12.7109375" bestFit="1" customWidth="1"/>
    <col min="7" max="7" width="11.5703125" bestFit="1" customWidth="1"/>
    <col min="8" max="10" width="12.7109375" bestFit="1" customWidth="1"/>
    <col min="11" max="13" width="11.5703125" bestFit="1" customWidth="1"/>
    <col min="14" max="14" width="12.7109375" bestFit="1" customWidth="1"/>
    <col min="15" max="15" width="12.5703125" bestFit="1" customWidth="1"/>
  </cols>
  <sheetData>
    <row r="1" spans="1:15" ht="21" x14ac:dyDescent="0.35">
      <c r="A1" s="4" t="s">
        <v>0</v>
      </c>
      <c r="B1" s="4"/>
      <c r="C1" s="4"/>
      <c r="D1" s="4"/>
      <c r="E1" s="4"/>
    </row>
    <row r="3" spans="1:15" x14ac:dyDescent="0.25">
      <c r="A3" s="3" t="s">
        <v>27</v>
      </c>
      <c r="B3" s="3"/>
      <c r="C3" s="3"/>
      <c r="D3" s="3"/>
      <c r="E3" s="3"/>
    </row>
    <row r="4" spans="1:15" ht="26.25" x14ac:dyDescent="0.25">
      <c r="A4" s="1"/>
      <c r="B4" s="10" t="s">
        <v>28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2" t="s">
        <v>13</v>
      </c>
    </row>
    <row r="5" spans="1:15" x14ac:dyDescent="0.25">
      <c r="A5" s="5" t="s">
        <v>14</v>
      </c>
      <c r="B5" s="11">
        <v>83</v>
      </c>
      <c r="C5" s="12">
        <v>94</v>
      </c>
      <c r="D5" s="12">
        <v>244</v>
      </c>
      <c r="E5" s="12">
        <v>129</v>
      </c>
      <c r="F5" s="13">
        <v>277</v>
      </c>
      <c r="G5" s="13">
        <v>75</v>
      </c>
      <c r="H5" s="13">
        <v>152</v>
      </c>
      <c r="I5" s="13">
        <v>246</v>
      </c>
      <c r="J5" s="13">
        <v>205</v>
      </c>
      <c r="K5" s="13">
        <v>76</v>
      </c>
      <c r="L5" s="13">
        <v>171</v>
      </c>
      <c r="M5" s="13">
        <v>108</v>
      </c>
      <c r="N5" s="13">
        <v>140</v>
      </c>
      <c r="O5" s="13">
        <f>SUM(B5:N5)</f>
        <v>2000</v>
      </c>
    </row>
    <row r="6" spans="1:15" x14ac:dyDescent="0.25">
      <c r="A6" s="5" t="s">
        <v>15</v>
      </c>
      <c r="B6" s="11">
        <v>1399</v>
      </c>
      <c r="C6" s="14">
        <v>2252.8000000000002</v>
      </c>
      <c r="D6" s="14">
        <v>8300.51</v>
      </c>
      <c r="E6" s="14">
        <v>4489.32</v>
      </c>
      <c r="F6" s="14">
        <v>10157.69</v>
      </c>
      <c r="G6" s="14">
        <v>2402.4499999999998</v>
      </c>
      <c r="H6" s="14">
        <v>7524.82</v>
      </c>
      <c r="I6" s="14">
        <v>12402.71</v>
      </c>
      <c r="J6" s="14">
        <v>11363.36</v>
      </c>
      <c r="K6" s="14">
        <v>3449.5</v>
      </c>
      <c r="L6" s="14">
        <v>8576.68</v>
      </c>
      <c r="M6" s="14">
        <v>4765.87</v>
      </c>
      <c r="N6" s="14">
        <v>8692.27</v>
      </c>
      <c r="O6" s="15">
        <f>SUM(B6:N6)</f>
        <v>85776.98</v>
      </c>
    </row>
    <row r="7" spans="1:15" x14ac:dyDescent="0.25">
      <c r="A7" s="5" t="s">
        <v>16</v>
      </c>
      <c r="B7" s="11">
        <v>17.059999999999999</v>
      </c>
      <c r="C7" s="16">
        <v>24.49</v>
      </c>
      <c r="D7" s="16">
        <v>35.049999999999997</v>
      </c>
      <c r="E7" s="16">
        <v>35.909999999999997</v>
      </c>
      <c r="F7" s="16">
        <v>36.799999999999997</v>
      </c>
      <c r="G7" s="16">
        <v>32.53</v>
      </c>
      <c r="H7" s="16">
        <v>49.02</v>
      </c>
      <c r="I7" s="16">
        <v>52.11</v>
      </c>
      <c r="J7" s="16">
        <v>54.9</v>
      </c>
      <c r="K7" s="16">
        <v>45.39</v>
      </c>
      <c r="L7" s="16">
        <v>49.88</v>
      </c>
      <c r="M7" s="16">
        <v>44.78</v>
      </c>
      <c r="N7" s="13">
        <v>62.53</v>
      </c>
      <c r="O7" s="17">
        <v>44.51</v>
      </c>
    </row>
    <row r="8" spans="1:15" x14ac:dyDescent="0.25">
      <c r="A8" s="5" t="s">
        <v>17</v>
      </c>
      <c r="B8" s="11">
        <v>1025</v>
      </c>
      <c r="C8" s="15">
        <v>1285</v>
      </c>
      <c r="D8" s="15">
        <v>3750</v>
      </c>
      <c r="E8" s="15">
        <v>2516</v>
      </c>
      <c r="F8" s="14">
        <v>4936</v>
      </c>
      <c r="G8" s="14">
        <v>1031</v>
      </c>
      <c r="H8" s="14">
        <v>3259</v>
      </c>
      <c r="I8" s="14">
        <v>4405</v>
      </c>
      <c r="J8" s="14">
        <v>5255</v>
      </c>
      <c r="K8" s="14">
        <v>1433</v>
      </c>
      <c r="L8" s="14">
        <v>3500</v>
      </c>
      <c r="M8" s="14">
        <v>1874</v>
      </c>
      <c r="N8" s="14">
        <v>2958</v>
      </c>
      <c r="O8" s="14">
        <f>SUM(B8:N8)</f>
        <v>37227</v>
      </c>
    </row>
    <row r="9" spans="1:15" ht="39" x14ac:dyDescent="0.25">
      <c r="A9" s="6" t="s">
        <v>18</v>
      </c>
      <c r="B9" s="25">
        <v>1.41</v>
      </c>
      <c r="C9" s="18">
        <v>1.9</v>
      </c>
      <c r="D9" s="12">
        <v>2.27</v>
      </c>
      <c r="E9" s="12">
        <v>1.82</v>
      </c>
      <c r="F9" s="13">
        <v>2.12</v>
      </c>
      <c r="G9" s="13">
        <v>2.4300000000000002</v>
      </c>
      <c r="H9" s="13">
        <v>2.34</v>
      </c>
      <c r="I9" s="13">
        <v>2.85</v>
      </c>
      <c r="J9" s="13">
        <v>2.23</v>
      </c>
      <c r="K9" s="13">
        <v>2.52</v>
      </c>
      <c r="L9" s="13">
        <v>2.5099999999999998</v>
      </c>
      <c r="M9" s="13">
        <v>2.61</v>
      </c>
      <c r="N9" s="19">
        <v>3</v>
      </c>
      <c r="O9" s="13">
        <v>2.39</v>
      </c>
    </row>
    <row r="10" spans="1:15" x14ac:dyDescent="0.25">
      <c r="A10" s="5" t="s">
        <v>19</v>
      </c>
      <c r="B10" s="11">
        <v>7</v>
      </c>
      <c r="C10" s="12">
        <v>6</v>
      </c>
      <c r="D10" s="12">
        <v>24</v>
      </c>
      <c r="E10" s="12">
        <v>19</v>
      </c>
      <c r="F10" s="13">
        <v>40</v>
      </c>
      <c r="G10" s="13">
        <v>3</v>
      </c>
      <c r="H10" s="13">
        <v>36</v>
      </c>
      <c r="I10" s="13">
        <v>38</v>
      </c>
      <c r="J10" s="13">
        <v>46</v>
      </c>
      <c r="K10" s="13">
        <v>10</v>
      </c>
      <c r="L10" s="13">
        <v>23</v>
      </c>
      <c r="M10" s="13">
        <v>12</v>
      </c>
      <c r="N10" s="13">
        <v>29</v>
      </c>
      <c r="O10" s="13">
        <f>SUM(B10:N10)</f>
        <v>293</v>
      </c>
    </row>
    <row r="11" spans="1:15" ht="26.25" x14ac:dyDescent="0.25">
      <c r="A11" s="8" t="s">
        <v>20</v>
      </c>
      <c r="B11" s="9">
        <v>4179337</v>
      </c>
      <c r="C11" s="20">
        <v>1932487</v>
      </c>
      <c r="D11" s="20">
        <v>9070128</v>
      </c>
      <c r="E11" s="20">
        <v>6699833</v>
      </c>
      <c r="F11" s="20">
        <v>12735827</v>
      </c>
      <c r="G11" s="20">
        <v>1088964</v>
      </c>
      <c r="H11" s="20">
        <v>10224793</v>
      </c>
      <c r="I11" s="20">
        <v>14361158</v>
      </c>
      <c r="J11" s="20">
        <v>20627415</v>
      </c>
      <c r="K11" s="20">
        <v>3282488</v>
      </c>
      <c r="L11" s="20">
        <v>6391246</v>
      </c>
      <c r="M11" s="20">
        <v>3675543</v>
      </c>
      <c r="N11" s="21">
        <v>14039668</v>
      </c>
      <c r="O11" s="14">
        <f>SUM(B11:N11)</f>
        <v>108308887</v>
      </c>
    </row>
    <row r="12" spans="1:15" x14ac:dyDescent="0.25">
      <c r="A12" s="5" t="s">
        <v>21</v>
      </c>
      <c r="B12" s="14">
        <f t="shared" ref="B12:O12" si="0">B11/B10</f>
        <v>597048.14285714284</v>
      </c>
      <c r="C12" s="14">
        <f t="shared" si="0"/>
        <v>322081.16666666669</v>
      </c>
      <c r="D12" s="14">
        <f t="shared" si="0"/>
        <v>377922</v>
      </c>
      <c r="E12" s="14">
        <f t="shared" si="0"/>
        <v>352622.78947368421</v>
      </c>
      <c r="F12" s="14">
        <f t="shared" si="0"/>
        <v>318395.67499999999</v>
      </c>
      <c r="G12" s="14">
        <f t="shared" si="0"/>
        <v>362988</v>
      </c>
      <c r="H12" s="14">
        <f t="shared" si="0"/>
        <v>284022.02777777775</v>
      </c>
      <c r="I12" s="14">
        <f t="shared" si="0"/>
        <v>377925.21052631579</v>
      </c>
      <c r="J12" s="14">
        <f t="shared" si="0"/>
        <v>448422.0652173913</v>
      </c>
      <c r="K12" s="14">
        <f t="shared" si="0"/>
        <v>328248.8</v>
      </c>
      <c r="L12" s="14">
        <f t="shared" si="0"/>
        <v>277880.26086956525</v>
      </c>
      <c r="M12" s="14">
        <f t="shared" si="0"/>
        <v>306295.25</v>
      </c>
      <c r="N12" s="14">
        <f t="shared" si="0"/>
        <v>484126.4827586207</v>
      </c>
      <c r="O12" s="14">
        <f t="shared" si="0"/>
        <v>369654.90443686006</v>
      </c>
    </row>
    <row r="13" spans="1:15" ht="26.25" x14ac:dyDescent="0.25">
      <c r="A13" s="6" t="s">
        <v>22</v>
      </c>
      <c r="B13" s="26">
        <v>1096302</v>
      </c>
      <c r="C13" s="22">
        <v>1663071.53</v>
      </c>
      <c r="D13" s="22">
        <v>6351300.04</v>
      </c>
      <c r="E13" s="22">
        <v>3792198.68</v>
      </c>
      <c r="F13" s="14">
        <v>7575272.4400000004</v>
      </c>
      <c r="G13" s="14">
        <v>1495893.19</v>
      </c>
      <c r="H13" s="14">
        <v>5871054.5499999998</v>
      </c>
      <c r="I13" s="14">
        <v>9415593.7200000007</v>
      </c>
      <c r="J13" s="14">
        <v>10272707.5</v>
      </c>
      <c r="K13" s="14">
        <v>2703868.31</v>
      </c>
      <c r="L13" s="23">
        <v>6487980.7400000002</v>
      </c>
      <c r="M13" s="14">
        <v>3787843.16</v>
      </c>
      <c r="N13" s="14">
        <v>7741409.8399999999</v>
      </c>
      <c r="O13" s="15">
        <f>SUM(A13:N13)</f>
        <v>68254495.700000018</v>
      </c>
    </row>
    <row r="14" spans="1:15" ht="26.25" x14ac:dyDescent="0.25">
      <c r="A14" s="6" t="s">
        <v>23</v>
      </c>
      <c r="B14" s="24">
        <v>65167</v>
      </c>
      <c r="C14" s="22">
        <v>173419.83</v>
      </c>
      <c r="D14" s="22">
        <v>543759.9</v>
      </c>
      <c r="E14" s="22">
        <v>226747.19</v>
      </c>
      <c r="F14" s="14">
        <v>1111253.3600000001</v>
      </c>
      <c r="G14" s="14">
        <v>87716.31</v>
      </c>
      <c r="H14" s="14">
        <v>361039.42</v>
      </c>
      <c r="I14" s="14">
        <v>412621.77</v>
      </c>
      <c r="J14" s="14">
        <v>1074738.42</v>
      </c>
      <c r="K14" s="14">
        <v>261118.43</v>
      </c>
      <c r="L14" s="14">
        <v>683368.73</v>
      </c>
      <c r="M14" s="14">
        <v>189934.3</v>
      </c>
      <c r="N14" s="14">
        <v>817382.64</v>
      </c>
      <c r="O14" s="15">
        <f>SUM(B14:N14)</f>
        <v>6008267.2999999989</v>
      </c>
    </row>
    <row r="15" spans="1:15" x14ac:dyDescent="0.25">
      <c r="A15" s="6" t="s">
        <v>24</v>
      </c>
      <c r="B15" s="27">
        <f>SUM(B13:B14)</f>
        <v>1161469</v>
      </c>
      <c r="C15" s="22">
        <f>SUM(C13:C14)</f>
        <v>1836491.36</v>
      </c>
      <c r="D15" s="22">
        <f t="shared" ref="D15:N15" si="1">SUM(D13:D14)</f>
        <v>6895059.9400000004</v>
      </c>
      <c r="E15" s="22">
        <f t="shared" si="1"/>
        <v>4018945.87</v>
      </c>
      <c r="F15" s="22">
        <f t="shared" si="1"/>
        <v>8686525.8000000007</v>
      </c>
      <c r="G15" s="22">
        <f t="shared" si="1"/>
        <v>1583609.5</v>
      </c>
      <c r="H15" s="22">
        <f t="shared" si="1"/>
        <v>6232093.9699999997</v>
      </c>
      <c r="I15" s="22">
        <f t="shared" si="1"/>
        <v>9828215.4900000002</v>
      </c>
      <c r="J15" s="22">
        <f t="shared" si="1"/>
        <v>11347445.92</v>
      </c>
      <c r="K15" s="22">
        <f t="shared" si="1"/>
        <v>2964986.74</v>
      </c>
      <c r="L15" s="22">
        <f t="shared" si="1"/>
        <v>7171349.4700000007</v>
      </c>
      <c r="M15" s="22">
        <f t="shared" si="1"/>
        <v>3977777.46</v>
      </c>
      <c r="N15" s="22">
        <f t="shared" si="1"/>
        <v>8558792.4800000004</v>
      </c>
      <c r="O15" s="14">
        <f>SUM(O13:O14)</f>
        <v>74262763.000000015</v>
      </c>
    </row>
    <row r="16" spans="1:15" x14ac:dyDescent="0.25">
      <c r="A16" s="5" t="s">
        <v>25</v>
      </c>
      <c r="B16" s="15">
        <f t="shared" ref="B16:N16" si="2">B15/B5</f>
        <v>13993.602409638554</v>
      </c>
      <c r="C16" s="15">
        <f t="shared" si="2"/>
        <v>19537.142127659576</v>
      </c>
      <c r="D16" s="15">
        <f t="shared" si="2"/>
        <v>28258.442377049181</v>
      </c>
      <c r="E16" s="15">
        <f t="shared" si="2"/>
        <v>31154.619147286823</v>
      </c>
      <c r="F16" s="15">
        <f t="shared" si="2"/>
        <v>31359.298916967513</v>
      </c>
      <c r="G16" s="15">
        <f t="shared" si="2"/>
        <v>21114.793333333335</v>
      </c>
      <c r="H16" s="15">
        <f t="shared" si="2"/>
        <v>41000.618223684207</v>
      </c>
      <c r="I16" s="15">
        <f t="shared" si="2"/>
        <v>39952.09548780488</v>
      </c>
      <c r="J16" s="15">
        <f t="shared" si="2"/>
        <v>55353.394731707318</v>
      </c>
      <c r="K16" s="15">
        <f t="shared" si="2"/>
        <v>39012.983421052631</v>
      </c>
      <c r="L16" s="15">
        <f t="shared" si="2"/>
        <v>41937.716198830414</v>
      </c>
      <c r="M16" s="15">
        <f t="shared" si="2"/>
        <v>36831.272777777776</v>
      </c>
      <c r="N16" s="15">
        <f t="shared" si="2"/>
        <v>61134.232000000004</v>
      </c>
      <c r="O16" s="15">
        <f>O15/O5</f>
        <v>37131.38150000001</v>
      </c>
    </row>
    <row r="17" spans="1:15" x14ac:dyDescent="0.25">
      <c r="A17" s="1" t="s">
        <v>26</v>
      </c>
      <c r="B17" s="15">
        <f>B15/B6</f>
        <v>830.21372408863476</v>
      </c>
      <c r="C17" s="15">
        <f t="shared" ref="C17:N17" si="3">C15/C6</f>
        <v>815.20390624999993</v>
      </c>
      <c r="D17" s="15">
        <f t="shared" si="3"/>
        <v>830.67907152693033</v>
      </c>
      <c r="E17" s="15">
        <f t="shared" si="3"/>
        <v>895.22374658077399</v>
      </c>
      <c r="F17" s="15">
        <f t="shared" si="3"/>
        <v>855.16744456662889</v>
      </c>
      <c r="G17" s="15">
        <f t="shared" si="3"/>
        <v>659.16439468043041</v>
      </c>
      <c r="H17" s="15">
        <f t="shared" si="3"/>
        <v>828.20505606778636</v>
      </c>
      <c r="I17" s="15">
        <f t="shared" si="3"/>
        <v>792.4248402163721</v>
      </c>
      <c r="J17" s="15">
        <f t="shared" si="3"/>
        <v>998.5995269004942</v>
      </c>
      <c r="K17" s="15">
        <f t="shared" si="3"/>
        <v>859.54101753877376</v>
      </c>
      <c r="L17" s="15">
        <f t="shared" si="3"/>
        <v>836.1451598987021</v>
      </c>
      <c r="M17" s="15">
        <f t="shared" si="3"/>
        <v>834.63826331813505</v>
      </c>
      <c r="N17" s="15">
        <f t="shared" si="3"/>
        <v>984.64411252756759</v>
      </c>
      <c r="O17" s="15">
        <f>O15/O6</f>
        <v>865.76565181007788</v>
      </c>
    </row>
  </sheetData>
  <pageMargins left="0.7" right="0.7" top="0.75" bottom="0.75" header="0.3" footer="0.3"/>
  <pageSetup paperSize="9" orientation="portrait" horizontalDpi="300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E2E5B0348DA1248B7BBB06CF84F50D0" ma:contentTypeVersion="10" ma:contentTypeDescription="Luo uusi asiakirja." ma:contentTypeScope="" ma:versionID="f1a0920071f6d1d25704c415bd423af6">
  <xsd:schema xmlns:xsd="http://www.w3.org/2001/XMLSchema" xmlns:xs="http://www.w3.org/2001/XMLSchema" xmlns:p="http://schemas.microsoft.com/office/2006/metadata/properties" xmlns:ns2="754b14d1-0859-465c-9c64-8fd216973738" xmlns:ns3="e39c4f32-643f-4e13-9abc-ffbb016479d3" targetNamespace="http://schemas.microsoft.com/office/2006/metadata/properties" ma:root="true" ma:fieldsID="9d2e890beb477162d82b412360efa4cf" ns2:_="" ns3:_="">
    <xsd:import namespace="754b14d1-0859-465c-9c64-8fd216973738"/>
    <xsd:import namespace="e39c4f32-643f-4e13-9abc-ffbb016479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4b14d1-0859-465c-9c64-8fd2169737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9c4f32-643f-4e13-9abc-ffbb016479d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8EE5FA-9E97-49E5-93AB-B067433816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4b14d1-0859-465c-9c64-8fd216973738"/>
    <ds:schemaRef ds:uri="e39c4f32-643f-4e13-9abc-ffbb016479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CC9F69-2ED9-4F65-BF02-18938330BAE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7DEC4DD-2AC6-4276-99E4-21649EFB5D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Katja Turtiainen</dc:creator>
  <cp:keywords/>
  <dc:description/>
  <cp:lastModifiedBy>Halonen Riina</cp:lastModifiedBy>
  <cp:revision/>
  <dcterms:created xsi:type="dcterms:W3CDTF">2022-01-13T09:42:26Z</dcterms:created>
  <dcterms:modified xsi:type="dcterms:W3CDTF">2023-01-19T09:05:37Z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0x0101008E2E5B0348DA1248B7BBB06CF84F50D0</vt:lpwstr>
  </property>
</Properties>
</file>